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любимые заказчики\МАНИМЕЙКЕРЫ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E31" i="1"/>
  <c r="C31" i="1"/>
  <c r="D15" i="1"/>
  <c r="E15" i="1"/>
  <c r="C15" i="1"/>
  <c r="E32" i="1"/>
  <c r="D32" i="1"/>
  <c r="C32" i="1"/>
  <c r="E30" i="1"/>
  <c r="D30" i="1"/>
  <c r="C30" i="1"/>
  <c r="E29" i="1"/>
  <c r="D29" i="1"/>
  <c r="C29" i="1"/>
  <c r="D16" i="1"/>
  <c r="E16" i="1"/>
  <c r="C16" i="1"/>
  <c r="D14" i="1"/>
  <c r="E14" i="1"/>
  <c r="C14" i="1"/>
  <c r="D13" i="1"/>
  <c r="E13" i="1"/>
  <c r="C13" i="1"/>
</calcChain>
</file>

<file path=xl/sharedStrings.xml><?xml version="1.0" encoding="utf-8"?>
<sst xmlns="http://schemas.openxmlformats.org/spreadsheetml/2006/main" count="44" uniqueCount="23">
  <si>
    <t>Код</t>
  </si>
  <si>
    <t>Статья отчетности</t>
  </si>
  <si>
    <t>Краткосрочные обязательства</t>
  </si>
  <si>
    <t>Долгосрочные обязательства</t>
  </si>
  <si>
    <t>Валюта баланса</t>
  </si>
  <si>
    <t>Прибыль до налогообложения</t>
  </si>
  <si>
    <t>Проценты к уплате</t>
  </si>
  <si>
    <t>Собственный капитал и резервы</t>
  </si>
  <si>
    <t>1300 Ф.1</t>
  </si>
  <si>
    <t>1500 Ф.1</t>
  </si>
  <si>
    <t>1400 Ф.1</t>
  </si>
  <si>
    <t>1700 Ф.1</t>
  </si>
  <si>
    <t>2300 Ф.2</t>
  </si>
  <si>
    <t>2330 Ф.2</t>
  </si>
  <si>
    <t>ГК "Внешэкономбанк"</t>
  </si>
  <si>
    <t>№</t>
  </si>
  <si>
    <t>Кавт</t>
  </si>
  <si>
    <t>Ккзк</t>
  </si>
  <si>
    <t>Кфз</t>
  </si>
  <si>
    <t>Кпп</t>
  </si>
  <si>
    <t>Совокупные активы</t>
  </si>
  <si>
    <t>1600 Ф.1</t>
  </si>
  <si>
    <t>ПАО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</si>
</sst>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0" xfId="0" applyFont="1" applyFill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Лист1!$B$13</c:f>
              <c:strCache>
                <c:ptCount val="1"/>
                <c:pt idx="0">
                  <c:v>Кавт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Лист1!$C$12:$E$12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Лист1!$C$13:$E$13</c:f>
              <c:numCache>
                <c:formatCode>0.00</c:formatCode>
                <c:ptCount val="3"/>
                <c:pt idx="0">
                  <c:v>9.7297297297297303E-2</c:v>
                </c:pt>
                <c:pt idx="1">
                  <c:v>0.11770475723393821</c:v>
                </c:pt>
                <c:pt idx="2">
                  <c:v>0.15533165407220823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3-4FB3-A0C9-EA6E61E08264}"/>
            </c:ext>
          </c:extLst>
        </c:ser>
        <c:ser>
          <c:idx val="1"/>
          <c:order val="1"/>
          <c:tx>
            <c:strRef>
              <c:f>Лист1!$B$14</c:f>
              <c:strCache>
                <c:ptCount val="1"/>
                <c:pt idx="0">
                  <c:v>Ккзк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Лист1!$C$12:$E$12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Лист1!$C$14:$E$14</c:f>
              <c:numCache>
                <c:formatCode>0.00</c:formatCode>
                <c:ptCount val="3"/>
                <c:pt idx="0">
                  <c:v>0.39433719433719433</c:v>
                </c:pt>
                <c:pt idx="1">
                  <c:v>0.42349190779794016</c:v>
                </c:pt>
                <c:pt idx="2">
                  <c:v>0.48586621886369996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3-4FB3-A0C9-EA6E61E08264}"/>
            </c:ext>
          </c:extLst>
        </c:ser>
        <c:ser>
          <c:idx val="2"/>
          <c:order val="2"/>
          <c:tx>
            <c:strRef>
              <c:f>Лист1!$B$15</c:f>
              <c:strCache>
                <c:ptCount val="1"/>
                <c:pt idx="0">
                  <c:v>Кфз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Лист1!$C$12:$E$12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Лист1!$C$15:$E$15</c:f>
              <c:numCache>
                <c:formatCode>0.00</c:formatCode>
                <c:ptCount val="3"/>
                <c:pt idx="0">
                  <c:v>4.052910052910053</c:v>
                </c:pt>
                <c:pt idx="1">
                  <c:v>3.5979166666666669</c:v>
                </c:pt>
                <c:pt idx="2">
                  <c:v>3.127927927927928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3-4FB3-A0C9-EA6E61E08264}"/>
            </c:ext>
          </c:extLst>
        </c:ser>
        <c:ser>
          <c:idx val="3"/>
          <c:order val="3"/>
          <c:tx>
            <c:strRef>
              <c:f>Лист1!$B$16</c:f>
              <c:strCache>
                <c:ptCount val="1"/>
                <c:pt idx="0">
                  <c:v>Кпп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Лист1!$C$12:$E$12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Лист1!$C$16:$E$16</c:f>
              <c:numCache>
                <c:formatCode>0.00</c:formatCode>
                <c:ptCount val="3"/>
                <c:pt idx="0">
                  <c:v>3.75</c:v>
                </c:pt>
                <c:pt idx="1">
                  <c:v>5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03-4FB3-A0C9-EA6E61E08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7130752"/>
        <c:axId val="407132064"/>
        <c:axId val="0"/>
      </c:bar3DChart>
      <c:catAx>
        <c:axId val="40713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132064"/>
        <c:crosses val="autoZero"/>
        <c:auto val="1"/>
        <c:lblAlgn val="ctr"/>
        <c:lblOffset val="100"/>
        <c:noMultiLvlLbl val="0"/>
      </c:catAx>
      <c:valAx>
        <c:axId val="40713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13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Лист1!$B$29</c:f>
              <c:strCache>
                <c:ptCount val="1"/>
                <c:pt idx="0">
                  <c:v>Кавт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Лист1!$C$28:$E$28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Лист1!$C$29:$E$29</c:f>
              <c:numCache>
                <c:formatCode>0.00</c:formatCode>
                <c:ptCount val="3"/>
                <c:pt idx="0">
                  <c:v>0.82547843473293347</c:v>
                </c:pt>
                <c:pt idx="1">
                  <c:v>0.84613415258576552</c:v>
                </c:pt>
                <c:pt idx="2">
                  <c:v>0.91342297711724463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F-4782-A5E8-2994EB1E32EE}"/>
            </c:ext>
          </c:extLst>
        </c:ser>
        <c:ser>
          <c:idx val="1"/>
          <c:order val="1"/>
          <c:tx>
            <c:strRef>
              <c:f>Лист1!$B$30</c:f>
              <c:strCache>
                <c:ptCount val="1"/>
                <c:pt idx="0">
                  <c:v>Ккзк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Лист1!$C$28:$E$28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Лист1!$C$30:$E$30</c:f>
              <c:numCache>
                <c:formatCode>0.00</c:formatCode>
                <c:ptCount val="3"/>
                <c:pt idx="0">
                  <c:v>3.3133390459868607E-2</c:v>
                </c:pt>
                <c:pt idx="1">
                  <c:v>3.4050179211469536E-2</c:v>
                </c:pt>
                <c:pt idx="2">
                  <c:v>3.1611229063458361E-2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3F-4782-A5E8-2994EB1E32EE}"/>
            </c:ext>
          </c:extLst>
        </c:ser>
        <c:ser>
          <c:idx val="2"/>
          <c:order val="2"/>
          <c:tx>
            <c:strRef>
              <c:f>Лист1!$B$31</c:f>
              <c:strCache>
                <c:ptCount val="1"/>
                <c:pt idx="0">
                  <c:v>Кфз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Лист1!$C$28:$E$28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Лист1!$C$31:$E$31</c:f>
              <c:numCache>
                <c:formatCode>0.00</c:formatCode>
                <c:ptCount val="3"/>
                <c:pt idx="0">
                  <c:v>4.0138408304498267E-2</c:v>
                </c:pt>
                <c:pt idx="1">
                  <c:v>4.0242057488653553E-2</c:v>
                </c:pt>
                <c:pt idx="2">
                  <c:v>3.4607438016528928E-2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3F-4782-A5E8-2994EB1E32EE}"/>
            </c:ext>
          </c:extLst>
        </c:ser>
        <c:ser>
          <c:idx val="3"/>
          <c:order val="3"/>
          <c:tx>
            <c:strRef>
              <c:f>Лист1!$B$32</c:f>
              <c:strCache>
                <c:ptCount val="1"/>
                <c:pt idx="0">
                  <c:v>Кпп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Лист1!$C$28:$E$28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Лист1!$C$32:$E$32</c:f>
              <c:numCache>
                <c:formatCode>0.00</c:formatCode>
                <c:ptCount val="3"/>
                <c:pt idx="0">
                  <c:v>0.33567134268537074</c:v>
                </c:pt>
                <c:pt idx="1">
                  <c:v>3.4923339011925042E-2</c:v>
                </c:pt>
                <c:pt idx="2">
                  <c:v>1.8293650793650793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3F-4782-A5E8-2994EB1E3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645552"/>
        <c:axId val="322646536"/>
        <c:axId val="0"/>
      </c:bar3DChart>
      <c:catAx>
        <c:axId val="32264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646536"/>
        <c:crosses val="autoZero"/>
        <c:auto val="1"/>
        <c:lblAlgn val="ctr"/>
        <c:lblOffset val="100"/>
        <c:noMultiLvlLbl val="0"/>
      </c:catAx>
      <c:valAx>
        <c:axId val="32264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64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</xdr:row>
      <xdr:rowOff>209550</xdr:rowOff>
    </xdr:from>
    <xdr:to>
      <xdr:col>13</xdr:col>
      <xdr:colOff>266700</xdr:colOff>
      <xdr:row>16</xdr:row>
      <xdr:rowOff>125730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510540</xdr:colOff>
      <xdr:row>17</xdr:row>
      <xdr:rowOff>262890</xdr:rowOff>
    </xdr:from>
    <xdr:to>
      <xdr:col>15</xdr:col>
      <xdr:colOff>541020</xdr:colOff>
      <xdr:row>34</xdr:row>
      <xdr:rowOff>114300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topLeftCell="A7" workbookViewId="0">
      <selection activeCell="B28" sqref="B28:E32"/>
    </sheetView>
  </sheetViews>
  <sheetFormatPr defaultRowHeight="14.4" x14ac:dyDescent="0.3"/>
  <cols>
    <col min="1" max="1" width="10.21875" customWidth="1"/>
    <col min="2" max="2" width="35.33203125" customWidth="1"/>
  </cols>
  <sheetData>
    <row r="2" spans="1:5" ht="21" x14ac:dyDescent="0.4">
      <c r="A2" s="1" t="s">
        <v>14</v>
      </c>
      <c r="B2" s="1"/>
      <c r="C2" s="1"/>
      <c r="D2" s="1"/>
      <c r="E2" s="1"/>
    </row>
    <row r="3" spans="1:5" x14ac:dyDescent="0.3">
      <c r="A3" s="2" t="s">
        <v>0</v>
      </c>
      <c r="B3" s="2" t="s">
        <v>1</v>
      </c>
      <c r="C3" s="2">
        <v>2014</v>
      </c>
      <c r="D3" s="2">
        <v>2015</v>
      </c>
      <c r="E3" s="2">
        <v>2016</v>
      </c>
    </row>
    <row r="4" spans="1:5" x14ac:dyDescent="0.3">
      <c r="A4" t="s">
        <v>8</v>
      </c>
      <c r="B4" t="s">
        <v>7</v>
      </c>
      <c r="C4">
        <v>378</v>
      </c>
      <c r="D4">
        <v>480</v>
      </c>
      <c r="E4">
        <v>555</v>
      </c>
    </row>
    <row r="5" spans="1:5" x14ac:dyDescent="0.3">
      <c r="A5" t="s">
        <v>9</v>
      </c>
      <c r="B5" t="s">
        <v>2</v>
      </c>
      <c r="C5">
        <v>559</v>
      </c>
      <c r="D5">
        <v>703</v>
      </c>
      <c r="E5">
        <v>557</v>
      </c>
    </row>
    <row r="6" spans="1:5" x14ac:dyDescent="0.3">
      <c r="A6" t="s">
        <v>10</v>
      </c>
      <c r="B6" t="s">
        <v>3</v>
      </c>
      <c r="C6">
        <v>973</v>
      </c>
      <c r="D6">
        <v>1024</v>
      </c>
      <c r="E6">
        <v>1179</v>
      </c>
    </row>
    <row r="7" spans="1:5" x14ac:dyDescent="0.3">
      <c r="A7" t="s">
        <v>11</v>
      </c>
      <c r="B7" t="s">
        <v>4</v>
      </c>
      <c r="C7">
        <v>3885</v>
      </c>
      <c r="D7">
        <v>4078</v>
      </c>
      <c r="E7">
        <v>3573</v>
      </c>
    </row>
    <row r="8" spans="1:5" x14ac:dyDescent="0.3">
      <c r="A8" t="s">
        <v>21</v>
      </c>
      <c r="B8" t="s">
        <v>20</v>
      </c>
      <c r="C8">
        <v>3885</v>
      </c>
      <c r="D8">
        <v>4078</v>
      </c>
      <c r="E8">
        <v>3573</v>
      </c>
    </row>
    <row r="9" spans="1:5" x14ac:dyDescent="0.3">
      <c r="A9" t="s">
        <v>12</v>
      </c>
      <c r="B9" t="s">
        <v>5</v>
      </c>
      <c r="C9">
        <v>15</v>
      </c>
      <c r="D9">
        <v>35</v>
      </c>
      <c r="E9">
        <v>56</v>
      </c>
    </row>
    <row r="10" spans="1:5" x14ac:dyDescent="0.3">
      <c r="A10" t="s">
        <v>13</v>
      </c>
      <c r="B10" t="s">
        <v>6</v>
      </c>
      <c r="C10">
        <v>4</v>
      </c>
      <c r="D10">
        <v>7</v>
      </c>
      <c r="E10">
        <v>8</v>
      </c>
    </row>
    <row r="12" spans="1:5" x14ac:dyDescent="0.3">
      <c r="A12" s="2" t="s">
        <v>15</v>
      </c>
      <c r="B12" s="2"/>
      <c r="C12" s="2">
        <v>2014</v>
      </c>
      <c r="D12" s="2">
        <v>2015</v>
      </c>
      <c r="E12" s="2">
        <v>2016</v>
      </c>
    </row>
    <row r="13" spans="1:5" x14ac:dyDescent="0.3">
      <c r="A13">
        <v>1</v>
      </c>
      <c r="B13" t="s">
        <v>16</v>
      </c>
      <c r="C13" s="3">
        <f>C4/C8</f>
        <v>9.7297297297297303E-2</v>
      </c>
      <c r="D13" s="3">
        <f t="shared" ref="D13:E13" si="0">D4/D8</f>
        <v>0.11770475723393821</v>
      </c>
      <c r="E13" s="3">
        <f t="shared" si="0"/>
        <v>0.15533165407220823</v>
      </c>
    </row>
    <row r="14" spans="1:5" x14ac:dyDescent="0.3">
      <c r="A14">
        <v>2</v>
      </c>
      <c r="B14" t="s">
        <v>17</v>
      </c>
      <c r="C14" s="3">
        <f>(C5+C6)/C7</f>
        <v>0.39433719433719433</v>
      </c>
      <c r="D14" s="3">
        <f t="shared" ref="D14:E14" si="1">(D5+D6)/D7</f>
        <v>0.42349190779794016</v>
      </c>
      <c r="E14" s="3">
        <f t="shared" si="1"/>
        <v>0.48586621886369996</v>
      </c>
    </row>
    <row r="15" spans="1:5" x14ac:dyDescent="0.3">
      <c r="A15">
        <v>3</v>
      </c>
      <c r="B15" t="s">
        <v>18</v>
      </c>
      <c r="C15" s="3">
        <f>(C5+C6)/C4</f>
        <v>4.052910052910053</v>
      </c>
      <c r="D15" s="3">
        <f t="shared" ref="D15:E15" si="2">(D5+D6)/D4</f>
        <v>3.5979166666666669</v>
      </c>
      <c r="E15" s="3">
        <f t="shared" si="2"/>
        <v>3.127927927927928</v>
      </c>
    </row>
    <row r="16" spans="1:5" x14ac:dyDescent="0.3">
      <c r="A16">
        <v>4</v>
      </c>
      <c r="B16" t="s">
        <v>19</v>
      </c>
      <c r="C16" s="3">
        <f>C9/C10</f>
        <v>3.75</v>
      </c>
      <c r="D16" s="3">
        <f t="shared" ref="D16:E16" si="3">D9/D10</f>
        <v>5</v>
      </c>
      <c r="E16" s="3">
        <f t="shared" si="3"/>
        <v>7</v>
      </c>
    </row>
    <row r="18" spans="1:5" ht="21" x14ac:dyDescent="0.4">
      <c r="A18" s="1" t="s">
        <v>22</v>
      </c>
      <c r="B18" s="1"/>
      <c r="C18" s="1"/>
      <c r="D18" s="1"/>
      <c r="E18" s="1"/>
    </row>
    <row r="19" spans="1:5" x14ac:dyDescent="0.3">
      <c r="A19" s="2" t="s">
        <v>0</v>
      </c>
      <c r="B19" s="2" t="s">
        <v>1</v>
      </c>
      <c r="C19" s="2">
        <v>2014</v>
      </c>
      <c r="D19" s="2">
        <v>2015</v>
      </c>
      <c r="E19" s="2">
        <v>2016</v>
      </c>
    </row>
    <row r="20" spans="1:5" x14ac:dyDescent="0.3">
      <c r="A20" t="s">
        <v>8</v>
      </c>
      <c r="B20" t="s">
        <v>7</v>
      </c>
      <c r="C20">
        <v>2890</v>
      </c>
      <c r="D20">
        <v>3305</v>
      </c>
      <c r="E20">
        <v>3872</v>
      </c>
    </row>
    <row r="21" spans="1:5" x14ac:dyDescent="0.3">
      <c r="A21" t="s">
        <v>9</v>
      </c>
      <c r="B21" t="s">
        <v>2</v>
      </c>
      <c r="C21">
        <v>110</v>
      </c>
      <c r="D21">
        <v>128</v>
      </c>
      <c r="E21">
        <v>132</v>
      </c>
    </row>
    <row r="22" spans="1:5" x14ac:dyDescent="0.3">
      <c r="A22" t="s">
        <v>10</v>
      </c>
      <c r="B22" t="s">
        <v>3</v>
      </c>
      <c r="C22">
        <v>6</v>
      </c>
      <c r="D22">
        <v>5</v>
      </c>
      <c r="E22">
        <v>2</v>
      </c>
    </row>
    <row r="23" spans="1:5" x14ac:dyDescent="0.3">
      <c r="A23" t="s">
        <v>11</v>
      </c>
      <c r="B23" t="s">
        <v>4</v>
      </c>
      <c r="C23">
        <v>3501</v>
      </c>
      <c r="D23">
        <v>3906</v>
      </c>
      <c r="E23">
        <v>4239</v>
      </c>
    </row>
    <row r="24" spans="1:5" x14ac:dyDescent="0.3">
      <c r="A24" t="s">
        <v>21</v>
      </c>
      <c r="B24" t="s">
        <v>20</v>
      </c>
      <c r="C24">
        <v>3501</v>
      </c>
      <c r="D24">
        <v>3906</v>
      </c>
      <c r="E24">
        <v>4239</v>
      </c>
    </row>
    <row r="25" spans="1:5" x14ac:dyDescent="0.3">
      <c r="A25" t="s">
        <v>12</v>
      </c>
      <c r="B25" t="s">
        <v>5</v>
      </c>
      <c r="C25">
        <v>335</v>
      </c>
      <c r="D25">
        <v>123</v>
      </c>
      <c r="E25">
        <v>922</v>
      </c>
    </row>
    <row r="26" spans="1:5" x14ac:dyDescent="0.3">
      <c r="A26" t="s">
        <v>13</v>
      </c>
      <c r="B26" t="s">
        <v>6</v>
      </c>
      <c r="C26">
        <v>998</v>
      </c>
      <c r="D26">
        <v>3522</v>
      </c>
      <c r="E26">
        <v>504</v>
      </c>
    </row>
    <row r="28" spans="1:5" x14ac:dyDescent="0.3">
      <c r="A28" s="2" t="s">
        <v>15</v>
      </c>
      <c r="B28" s="2"/>
      <c r="C28" s="2">
        <v>2014</v>
      </c>
      <c r="D28" s="2">
        <v>2015</v>
      </c>
      <c r="E28" s="2">
        <v>2016</v>
      </c>
    </row>
    <row r="29" spans="1:5" x14ac:dyDescent="0.3">
      <c r="A29">
        <v>1</v>
      </c>
      <c r="B29" t="s">
        <v>16</v>
      </c>
      <c r="C29" s="3">
        <f>C20/C24</f>
        <v>0.82547843473293347</v>
      </c>
      <c r="D29" s="3">
        <f t="shared" ref="D29:E29" si="4">D20/D24</f>
        <v>0.84613415258576552</v>
      </c>
      <c r="E29" s="3">
        <f t="shared" si="4"/>
        <v>0.91342297711724463</v>
      </c>
    </row>
    <row r="30" spans="1:5" x14ac:dyDescent="0.3">
      <c r="A30">
        <v>2</v>
      </c>
      <c r="B30" t="s">
        <v>17</v>
      </c>
      <c r="C30" s="3">
        <f>(C21+C22)/C23</f>
        <v>3.3133390459868607E-2</v>
      </c>
      <c r="D30" s="3">
        <f t="shared" ref="D30:E30" si="5">(D21+D22)/D23</f>
        <v>3.4050179211469536E-2</v>
      </c>
      <c r="E30" s="3">
        <f t="shared" si="5"/>
        <v>3.1611229063458361E-2</v>
      </c>
    </row>
    <row r="31" spans="1:5" x14ac:dyDescent="0.3">
      <c r="A31">
        <v>3</v>
      </c>
      <c r="B31" t="s">
        <v>18</v>
      </c>
      <c r="C31" s="3">
        <f>(C22+C21)/C20</f>
        <v>4.0138408304498267E-2</v>
      </c>
      <c r="D31" s="3">
        <f t="shared" ref="D31:E31" si="6">(D22+D21)/D20</f>
        <v>4.0242057488653553E-2</v>
      </c>
      <c r="E31" s="3">
        <f t="shared" si="6"/>
        <v>3.4607438016528928E-2</v>
      </c>
    </row>
    <row r="32" spans="1:5" x14ac:dyDescent="0.3">
      <c r="A32">
        <v>4</v>
      </c>
      <c r="B32" t="s">
        <v>19</v>
      </c>
      <c r="C32" s="3">
        <f>C25/C26</f>
        <v>0.33567134268537074</v>
      </c>
      <c r="D32" s="3">
        <f t="shared" ref="D32:E32" si="7">D25/D26</f>
        <v>3.4923339011925042E-2</v>
      </c>
      <c r="E32" s="3">
        <f t="shared" si="7"/>
        <v>1.8293650793650793</v>
      </c>
    </row>
  </sheetData>
  <mergeCells count="2">
    <mergeCell ref="A2:E2"/>
    <mergeCell ref="A18:E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2018-02-27T09:41:28Z</dcterms:created>
  <dcterms:modified xsi:type="dcterms:W3CDTF">2018-02-27T18:25:18Z</dcterms:modified>
</cp:coreProperties>
</file>